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defaultThemeVersion="124226"/>
  <xr:revisionPtr revIDLastSave="0" documentId="13_ncr:1_{F47BACDE-4A84-4256-AE64-D8E5C3298D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" i="1" l="1"/>
  <c r="K13" i="1" l="1"/>
  <c r="K19" i="1"/>
  <c r="K25" i="1"/>
  <c r="K28" i="1"/>
  <c r="K30" i="1"/>
  <c r="J27" i="1"/>
  <c r="I27" i="1"/>
  <c r="I26" i="1" s="1"/>
  <c r="J29" i="1"/>
  <c r="K29" i="1" s="1"/>
  <c r="J18" i="1"/>
  <c r="I18" i="1"/>
  <c r="J12" i="1"/>
  <c r="I12" i="1"/>
  <c r="K12" i="1" l="1"/>
  <c r="K27" i="1"/>
  <c r="K18" i="1"/>
  <c r="J24" i="1"/>
  <c r="J23" i="1" s="1"/>
  <c r="J22" i="1" s="1"/>
  <c r="J21" i="1" s="1"/>
  <c r="I24" i="1"/>
  <c r="J17" i="1"/>
  <c r="J16" i="1" s="1"/>
  <c r="J15" i="1" s="1"/>
  <c r="I17" i="1"/>
  <c r="J11" i="1"/>
  <c r="J10" i="1" s="1"/>
  <c r="J9" i="1" s="1"/>
  <c r="J8" i="1" s="1"/>
  <c r="I11" i="1"/>
  <c r="I23" i="1" l="1"/>
  <c r="K24" i="1"/>
  <c r="I16" i="1"/>
  <c r="K17" i="1"/>
  <c r="I10" i="1"/>
  <c r="K11" i="1"/>
  <c r="J26" i="1"/>
  <c r="J20" i="1" s="1"/>
  <c r="J14" i="1"/>
  <c r="K16" i="1" l="1"/>
  <c r="I15" i="1"/>
  <c r="J31" i="1"/>
  <c r="K26" i="1"/>
  <c r="I22" i="1"/>
  <c r="K23" i="1"/>
  <c r="I9" i="1"/>
  <c r="K10" i="1"/>
  <c r="J7" i="1"/>
  <c r="I21" i="1" l="1"/>
  <c r="K22" i="1"/>
  <c r="I14" i="1"/>
  <c r="K14" i="1" s="1"/>
  <c r="K15" i="1"/>
  <c r="I8" i="1"/>
  <c r="K9" i="1"/>
  <c r="K21" i="1" l="1"/>
  <c r="I20" i="1"/>
  <c r="K20" i="1" s="1"/>
  <c r="K8" i="1"/>
  <c r="I7" i="1" l="1"/>
  <c r="K7" i="1" s="1"/>
  <c r="I31" i="1"/>
  <c r="K31" i="1" s="1"/>
</calcChain>
</file>

<file path=xl/sharedStrings.xml><?xml version="1.0" encoding="utf-8"?>
<sst xmlns="http://schemas.openxmlformats.org/spreadsheetml/2006/main" count="162" uniqueCount="53">
  <si>
    <t xml:space="preserve">Наименование </t>
  </si>
  <si>
    <t>целевая статья</t>
  </si>
  <si>
    <t>СОЦИАЛЬНАЯ ПОЛИТИКА</t>
  </si>
  <si>
    <t>Пенсионное обеспечение</t>
  </si>
  <si>
    <t>Социальное обеспечение населения</t>
  </si>
  <si>
    <t>Вид  расходов</t>
  </si>
  <si>
    <t>тыс.руб.</t>
  </si>
  <si>
    <t>Раздел</t>
  </si>
  <si>
    <t>Подраздел</t>
  </si>
  <si>
    <t>01</t>
  </si>
  <si>
    <t>70030</t>
  </si>
  <si>
    <t>Муниципальная программа "Социальная поддержка и социальное обслуживание населения Дубенского района"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</si>
  <si>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</si>
  <si>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</si>
  <si>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</si>
  <si>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Социальное обеспечение и иные выплаты населению</t>
  </si>
  <si>
    <t>05</t>
  </si>
  <si>
    <t>0</t>
  </si>
  <si>
    <t>00</t>
  </si>
  <si>
    <t>00000</t>
  </si>
  <si>
    <t>1</t>
  </si>
  <si>
    <t>10</t>
  </si>
  <si>
    <t>300</t>
  </si>
  <si>
    <t>03</t>
  </si>
  <si>
    <t xml:space="preserve">Подпрограмма "Развитие мер социальной поддержки отдельных категорий граждан"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</si>
  <si>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</si>
  <si>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>Единовременная денежная выплата при рождении второго и последующих детей</t>
  </si>
  <si>
    <t>2</t>
  </si>
  <si>
    <t>70040</t>
  </si>
  <si>
    <t>Охрана семьи и детства</t>
  </si>
  <si>
    <t>04</t>
  </si>
  <si>
    <t>Муниципальная программа "Развитие образования на территории муниципального образования Дубенский район"</t>
  </si>
  <si>
    <t xml:space="preserve">Подпрограмма "Развитие дошкольного образования" </t>
  </si>
  <si>
    <t>Мероприятия "Предоставление мер материальной поддержки участникам образовательных отношений"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</si>
  <si>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</si>
  <si>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</si>
  <si>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Мероприятие "Компенсация стоимости питания родителям, имеющим трех и более детей"</t>
  </si>
  <si>
    <t>Мероприятие "Компенсация стоимости питания родителям, детей инвалидов"</t>
  </si>
  <si>
    <t>70061</t>
  </si>
  <si>
    <t>02</t>
  </si>
  <si>
    <t>82510</t>
  </si>
  <si>
    <t>70060</t>
  </si>
  <si>
    <t>Е.В. Антонова</t>
  </si>
  <si>
    <t>Начальник финансового управления - начальник отдела планирования бюджета и межбюджетных трансфертов финансового управления администрации МО Дубенский район</t>
  </si>
  <si>
    <t xml:space="preserve"> </t>
  </si>
  <si>
    <t>Код функциональной классификации</t>
  </si>
  <si>
    <t>Сводная бюджетная роспись</t>
  </si>
  <si>
    <t>% исполнения</t>
  </si>
  <si>
    <t>Исп. Дунаева С.А.</t>
  </si>
  <si>
    <t>итого расходов</t>
  </si>
  <si>
    <t>Информация о расходах на исполнение публичных нормативных обязательств муниципального образования                                                     Дубенский район за 2021 год</t>
  </si>
  <si>
    <t>Исполнено за 2021г</t>
  </si>
  <si>
    <t>Приложение 15                                               к решению Собрания представителей муниципального образования Дубенский район                                             от _____________№________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</si>
</sst>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3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94">
    <xf numFmtId="0" fontId="0" fillId="0" borderId="0"/>
    <xf numFmtId="0" fontId="2" fillId="0" borderId="0" applyNumberFormat="0" applyFill="0" applyBorder="0" applyAlignment="0" applyProtection="0"/>
    <xf numFmtId="0" fontId="3" fillId="0" borderId="14" applyNumberFormat="0" applyFill="0" applyAlignment="0" applyProtection="0"/>
    <xf numFmtId="0" fontId="4" fillId="0" borderId="15" applyNumberFormat="0" applyFill="0" applyAlignment="0" applyProtection="0"/>
    <xf numFmtId="0" fontId="5" fillId="0" borderId="16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17" applyNumberFormat="0" applyAlignment="0" applyProtection="0"/>
    <xf numFmtId="0" fontId="10" fillId="7" borderId="18" applyNumberFormat="0" applyAlignment="0" applyProtection="0"/>
    <xf numFmtId="0" fontId="11" fillId="7" borderId="17" applyNumberFormat="0" applyAlignment="0" applyProtection="0"/>
    <xf numFmtId="0" fontId="12" fillId="0" borderId="19" applyNumberFormat="0" applyFill="0" applyAlignment="0" applyProtection="0"/>
    <xf numFmtId="0" fontId="13" fillId="8" borderId="20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22" applyNumberFormat="0" applyFill="0" applyAlignment="0" applyProtection="0"/>
    <xf numFmtId="0" fontId="1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/>
    <xf numFmtId="0" fontId="19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0">
    <xf numFmtId="0" fontId="0" fillId="0" borderId="0" xfId="0"/>
    <xf numFmtId="0" fontId="21" fillId="0" borderId="0" xfId="0" applyFont="1" applyAlignment="1">
      <alignment horizontal="right" vertical="center"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Alignment="1">
      <alignment horizontal="center" wrapText="1"/>
    </xf>
    <xf numFmtId="0" fontId="21" fillId="0" borderId="0" xfId="0" applyFont="1" applyAlignment="1">
      <alignment vertical="center"/>
    </xf>
    <xf numFmtId="164" fontId="21" fillId="0" borderId="0" xfId="0" applyNumberFormat="1" applyFont="1" applyAlignment="1">
      <alignment vertical="center"/>
    </xf>
    <xf numFmtId="164" fontId="21" fillId="0" borderId="6" xfId="0" applyNumberFormat="1" applyFont="1" applyBorder="1" applyAlignment="1">
      <alignment horizontal="right" vertical="center"/>
    </xf>
    <xf numFmtId="0" fontId="21" fillId="0" borderId="8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wrapText="1"/>
    </xf>
    <xf numFmtId="0" fontId="21" fillId="0" borderId="3" xfId="0" applyFont="1" applyBorder="1" applyAlignment="1">
      <alignment horizontal="center" wrapText="1"/>
    </xf>
    <xf numFmtId="0" fontId="21" fillId="0" borderId="4" xfId="0" applyFont="1" applyBorder="1" applyAlignment="1">
      <alignment horizontal="center" wrapText="1"/>
    </xf>
    <xf numFmtId="164" fontId="21" fillId="0" borderId="8" xfId="0" applyNumberFormat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wrapText="1"/>
    </xf>
    <xf numFmtId="0" fontId="21" fillId="0" borderId="6" xfId="0" applyFont="1" applyBorder="1" applyAlignment="1">
      <alignment horizontal="center" wrapText="1"/>
    </xf>
    <xf numFmtId="0" fontId="21" fillId="0" borderId="7" xfId="0" applyFont="1" applyBorder="1" applyAlignment="1">
      <alignment horizontal="center" wrapText="1"/>
    </xf>
    <xf numFmtId="164" fontId="21" fillId="0" borderId="9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" xfId="0" applyFont="1" applyBorder="1" applyAlignment="1">
      <alignment textRotation="90" wrapText="1"/>
    </xf>
    <xf numFmtId="0" fontId="21" fillId="0" borderId="11" xfId="0" applyFont="1" applyBorder="1" applyAlignment="1">
      <alignment horizontal="center" textRotation="90" wrapText="1"/>
    </xf>
    <xf numFmtId="0" fontId="21" fillId="0" borderId="12" xfId="0" applyFont="1" applyBorder="1" applyAlignment="1">
      <alignment horizontal="center" textRotation="90" wrapText="1"/>
    </xf>
    <xf numFmtId="0" fontId="21" fillId="0" borderId="13" xfId="0" applyFont="1" applyBorder="1" applyAlignment="1">
      <alignment horizontal="center" textRotation="90" wrapText="1"/>
    </xf>
    <xf numFmtId="164" fontId="21" fillId="0" borderId="10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1" fontId="21" fillId="2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 wrapText="1"/>
    </xf>
    <xf numFmtId="0" fontId="21" fillId="2" borderId="1" xfId="0" applyFont="1" applyFill="1" applyBorder="1" applyAlignment="1">
      <alignment vertical="center" wrapText="1"/>
    </xf>
    <xf numFmtId="0" fontId="22" fillId="0" borderId="11" xfId="0" applyFont="1" applyBorder="1" applyAlignment="1">
      <alignment horizontal="right"/>
    </xf>
    <xf numFmtId="0" fontId="22" fillId="0" borderId="12" xfId="0" applyFont="1" applyBorder="1" applyAlignment="1">
      <alignment horizontal="right"/>
    </xf>
    <xf numFmtId="0" fontId="22" fillId="0" borderId="13" xfId="0" applyFont="1" applyBorder="1" applyAlignment="1">
      <alignment horizontal="right"/>
    </xf>
    <xf numFmtId="49" fontId="21" fillId="0" borderId="3" xfId="0" applyNumberFormat="1" applyFont="1" applyBorder="1" applyAlignment="1">
      <alignment horizontal="left" wrapText="1"/>
    </xf>
    <xf numFmtId="0" fontId="21" fillId="0" borderId="0" xfId="0" applyFont="1" applyAlignment="1">
      <alignment horizontal="right"/>
    </xf>
    <xf numFmtId="49" fontId="21" fillId="0" borderId="0" xfId="0" applyNumberFormat="1" applyFont="1"/>
  </cellXfs>
  <cellStyles count="294">
    <cellStyle name="20% — акцент1" xfId="18" builtinId="30" customBuiltin="1"/>
    <cellStyle name="20% - Акцент1 2" xfId="88" xr:uid="{00000000-0005-0000-0000-000001000000}"/>
    <cellStyle name="20% - Акцент1 2 2" xfId="155" xr:uid="{00000000-0005-0000-0000-000002000000}"/>
    <cellStyle name="20% - Акцент1 2 3" xfId="222" xr:uid="{00000000-0005-0000-0000-000003000000}"/>
    <cellStyle name="20% - Акцент1 3" xfId="127" xr:uid="{00000000-0005-0000-0000-000004000000}"/>
    <cellStyle name="20% - Акцент1 4" xfId="194" xr:uid="{00000000-0005-0000-0000-000005000000}"/>
    <cellStyle name="20% - Акцент1 5" xfId="242" xr:uid="{00000000-0005-0000-0000-000006000000}"/>
    <cellStyle name="20% - Акцент1 6" xfId="262" xr:uid="{00000000-0005-0000-0000-000007000000}"/>
    <cellStyle name="20% - Акцент1 7" xfId="282" xr:uid="{00000000-0005-0000-0000-000008000000}"/>
    <cellStyle name="20% — акцент2" xfId="22" builtinId="34" customBuiltin="1"/>
    <cellStyle name="20% - Акцент2 2" xfId="90" xr:uid="{00000000-0005-0000-0000-00000A000000}"/>
    <cellStyle name="20% - Акцент2 2 2" xfId="157" xr:uid="{00000000-0005-0000-0000-00000B000000}"/>
    <cellStyle name="20% - Акцент2 2 3" xfId="224" xr:uid="{00000000-0005-0000-0000-00000C000000}"/>
    <cellStyle name="20% - Акцент2 3" xfId="129" xr:uid="{00000000-0005-0000-0000-00000D000000}"/>
    <cellStyle name="20% - Акцент2 4" xfId="196" xr:uid="{00000000-0005-0000-0000-00000E000000}"/>
    <cellStyle name="20% - Акцент2 5" xfId="244" xr:uid="{00000000-0005-0000-0000-00000F000000}"/>
    <cellStyle name="20% - Акцент2 6" xfId="264" xr:uid="{00000000-0005-0000-0000-000010000000}"/>
    <cellStyle name="20% - Акцент2 7" xfId="284" xr:uid="{00000000-0005-0000-0000-000011000000}"/>
    <cellStyle name="20% — акцент3" xfId="26" builtinId="38" customBuiltin="1"/>
    <cellStyle name="20% - Акцент3 2" xfId="92" xr:uid="{00000000-0005-0000-0000-000013000000}"/>
    <cellStyle name="20% - Акцент3 2 2" xfId="159" xr:uid="{00000000-0005-0000-0000-000014000000}"/>
    <cellStyle name="20% - Акцент3 2 3" xfId="226" xr:uid="{00000000-0005-0000-0000-000015000000}"/>
    <cellStyle name="20% - Акцент3 3" xfId="131" xr:uid="{00000000-0005-0000-0000-000016000000}"/>
    <cellStyle name="20% - Акцент3 4" xfId="198" xr:uid="{00000000-0005-0000-0000-000017000000}"/>
    <cellStyle name="20% - Акцент3 5" xfId="246" xr:uid="{00000000-0005-0000-0000-000018000000}"/>
    <cellStyle name="20% - Акцент3 6" xfId="266" xr:uid="{00000000-0005-0000-0000-000019000000}"/>
    <cellStyle name="20% - Акцент3 7" xfId="286" xr:uid="{00000000-0005-0000-0000-00001A000000}"/>
    <cellStyle name="20% — акцент4" xfId="30" builtinId="42" customBuiltin="1"/>
    <cellStyle name="20% - Акцент4 2" xfId="94" xr:uid="{00000000-0005-0000-0000-00001C000000}"/>
    <cellStyle name="20% - Акцент4 2 2" xfId="161" xr:uid="{00000000-0005-0000-0000-00001D000000}"/>
    <cellStyle name="20% - Акцент4 2 3" xfId="228" xr:uid="{00000000-0005-0000-0000-00001E000000}"/>
    <cellStyle name="20% - Акцент4 3" xfId="133" xr:uid="{00000000-0005-0000-0000-00001F000000}"/>
    <cellStyle name="20% - Акцент4 4" xfId="200" xr:uid="{00000000-0005-0000-0000-000020000000}"/>
    <cellStyle name="20% - Акцент4 5" xfId="248" xr:uid="{00000000-0005-0000-0000-000021000000}"/>
    <cellStyle name="20% - Акцент4 6" xfId="268" xr:uid="{00000000-0005-0000-0000-000022000000}"/>
    <cellStyle name="20% - Акцент4 7" xfId="288" xr:uid="{00000000-0005-0000-0000-000023000000}"/>
    <cellStyle name="20% — акцент5" xfId="34" builtinId="46" customBuiltin="1"/>
    <cellStyle name="20% - Акцент5 2" xfId="96" xr:uid="{00000000-0005-0000-0000-000025000000}"/>
    <cellStyle name="20% - Акцент5 2 2" xfId="163" xr:uid="{00000000-0005-0000-0000-000026000000}"/>
    <cellStyle name="20% - Акцент5 2 3" xfId="230" xr:uid="{00000000-0005-0000-0000-000027000000}"/>
    <cellStyle name="20% - Акцент5 3" xfId="135" xr:uid="{00000000-0005-0000-0000-000028000000}"/>
    <cellStyle name="20% - Акцент5 4" xfId="202" xr:uid="{00000000-0005-0000-0000-000029000000}"/>
    <cellStyle name="20% - Акцент5 5" xfId="250" xr:uid="{00000000-0005-0000-0000-00002A000000}"/>
    <cellStyle name="20% - Акцент5 6" xfId="270" xr:uid="{00000000-0005-0000-0000-00002B000000}"/>
    <cellStyle name="20% - Акцент5 7" xfId="290" xr:uid="{00000000-0005-0000-0000-00002C000000}"/>
    <cellStyle name="20% — акцент6" xfId="38" builtinId="50" customBuiltin="1"/>
    <cellStyle name="20% - Акцент6 2" xfId="98" xr:uid="{00000000-0005-0000-0000-00002E000000}"/>
    <cellStyle name="20% - Акцент6 2 2" xfId="165" xr:uid="{00000000-0005-0000-0000-00002F000000}"/>
    <cellStyle name="20% - Акцент6 2 3" xfId="232" xr:uid="{00000000-0005-0000-0000-000030000000}"/>
    <cellStyle name="20% - Акцент6 3" xfId="137" xr:uid="{00000000-0005-0000-0000-000031000000}"/>
    <cellStyle name="20% - Акцент6 4" xfId="204" xr:uid="{00000000-0005-0000-0000-000032000000}"/>
    <cellStyle name="20% - Акцент6 5" xfId="252" xr:uid="{00000000-0005-0000-0000-000033000000}"/>
    <cellStyle name="20% - Акцент6 6" xfId="272" xr:uid="{00000000-0005-0000-0000-000034000000}"/>
    <cellStyle name="20% - Акцент6 7" xfId="292" xr:uid="{00000000-0005-0000-0000-000035000000}"/>
    <cellStyle name="40% — акцент1" xfId="19" builtinId="31" customBuiltin="1"/>
    <cellStyle name="40% - Акцент1 2" xfId="89" xr:uid="{00000000-0005-0000-0000-000037000000}"/>
    <cellStyle name="40% - Акцент1 2 2" xfId="156" xr:uid="{00000000-0005-0000-0000-000038000000}"/>
    <cellStyle name="40% - Акцент1 2 3" xfId="223" xr:uid="{00000000-0005-0000-0000-000039000000}"/>
    <cellStyle name="40% - Акцент1 3" xfId="128" xr:uid="{00000000-0005-0000-0000-00003A000000}"/>
    <cellStyle name="40% - Акцент1 4" xfId="195" xr:uid="{00000000-0005-0000-0000-00003B000000}"/>
    <cellStyle name="40% - Акцент1 5" xfId="243" xr:uid="{00000000-0005-0000-0000-00003C000000}"/>
    <cellStyle name="40% - Акцент1 6" xfId="263" xr:uid="{00000000-0005-0000-0000-00003D000000}"/>
    <cellStyle name="40% - Акцент1 7" xfId="283" xr:uid="{00000000-0005-0000-0000-00003E000000}"/>
    <cellStyle name="40% — акцент2" xfId="23" builtinId="35" customBuiltin="1"/>
    <cellStyle name="40% - Акцент2 2" xfId="91" xr:uid="{00000000-0005-0000-0000-000040000000}"/>
    <cellStyle name="40% - Акцент2 2 2" xfId="158" xr:uid="{00000000-0005-0000-0000-000041000000}"/>
    <cellStyle name="40% - Акцент2 2 3" xfId="225" xr:uid="{00000000-0005-0000-0000-000042000000}"/>
    <cellStyle name="40% - Акцент2 3" xfId="130" xr:uid="{00000000-0005-0000-0000-000043000000}"/>
    <cellStyle name="40% - Акцент2 4" xfId="197" xr:uid="{00000000-0005-0000-0000-000044000000}"/>
    <cellStyle name="40% - Акцент2 5" xfId="245" xr:uid="{00000000-0005-0000-0000-000045000000}"/>
    <cellStyle name="40% - Акцент2 6" xfId="265" xr:uid="{00000000-0005-0000-0000-000046000000}"/>
    <cellStyle name="40% - Акцент2 7" xfId="285" xr:uid="{00000000-0005-0000-0000-000047000000}"/>
    <cellStyle name="40% — акцент3" xfId="27" builtinId="39" customBuiltin="1"/>
    <cellStyle name="40% - Акцент3 2" xfId="93" xr:uid="{00000000-0005-0000-0000-000049000000}"/>
    <cellStyle name="40% - Акцент3 2 2" xfId="160" xr:uid="{00000000-0005-0000-0000-00004A000000}"/>
    <cellStyle name="40% - Акцент3 2 3" xfId="227" xr:uid="{00000000-0005-0000-0000-00004B000000}"/>
    <cellStyle name="40% - Акцент3 3" xfId="132" xr:uid="{00000000-0005-0000-0000-00004C000000}"/>
    <cellStyle name="40% - Акцент3 4" xfId="199" xr:uid="{00000000-0005-0000-0000-00004D000000}"/>
    <cellStyle name="40% - Акцент3 5" xfId="247" xr:uid="{00000000-0005-0000-0000-00004E000000}"/>
    <cellStyle name="40% - Акцент3 6" xfId="267" xr:uid="{00000000-0005-0000-0000-00004F000000}"/>
    <cellStyle name="40% - Акцент3 7" xfId="287" xr:uid="{00000000-0005-0000-0000-000050000000}"/>
    <cellStyle name="40% — акцент4" xfId="31" builtinId="43" customBuiltin="1"/>
    <cellStyle name="40% - Акцент4 2" xfId="95" xr:uid="{00000000-0005-0000-0000-000052000000}"/>
    <cellStyle name="40% - Акцент4 2 2" xfId="162" xr:uid="{00000000-0005-0000-0000-000053000000}"/>
    <cellStyle name="40% - Акцент4 2 3" xfId="229" xr:uid="{00000000-0005-0000-0000-000054000000}"/>
    <cellStyle name="40% - Акцент4 3" xfId="134" xr:uid="{00000000-0005-0000-0000-000055000000}"/>
    <cellStyle name="40% - Акцент4 4" xfId="201" xr:uid="{00000000-0005-0000-0000-000056000000}"/>
    <cellStyle name="40% - Акцент4 5" xfId="249" xr:uid="{00000000-0005-0000-0000-000057000000}"/>
    <cellStyle name="40% - Акцент4 6" xfId="269" xr:uid="{00000000-0005-0000-0000-000058000000}"/>
    <cellStyle name="40% - Акцент4 7" xfId="289" xr:uid="{00000000-0005-0000-0000-000059000000}"/>
    <cellStyle name="40% — акцент5" xfId="35" builtinId="47" customBuiltin="1"/>
    <cellStyle name="40% - Акцент5 2" xfId="97" xr:uid="{00000000-0005-0000-0000-00005B000000}"/>
    <cellStyle name="40% - Акцент5 2 2" xfId="164" xr:uid="{00000000-0005-0000-0000-00005C000000}"/>
    <cellStyle name="40% - Акцент5 2 3" xfId="231" xr:uid="{00000000-0005-0000-0000-00005D000000}"/>
    <cellStyle name="40% - Акцент5 3" xfId="136" xr:uid="{00000000-0005-0000-0000-00005E000000}"/>
    <cellStyle name="40% - Акцент5 4" xfId="203" xr:uid="{00000000-0005-0000-0000-00005F000000}"/>
    <cellStyle name="40% - Акцент5 5" xfId="251" xr:uid="{00000000-0005-0000-0000-000060000000}"/>
    <cellStyle name="40% - Акцент5 6" xfId="271" xr:uid="{00000000-0005-0000-0000-000061000000}"/>
    <cellStyle name="40% - Акцент5 7" xfId="291" xr:uid="{00000000-0005-0000-0000-000062000000}"/>
    <cellStyle name="40% — акцент6" xfId="39" builtinId="51" customBuiltin="1"/>
    <cellStyle name="40% - Акцент6 2" xfId="99" xr:uid="{00000000-0005-0000-0000-000064000000}"/>
    <cellStyle name="40% - Акцент6 2 2" xfId="166" xr:uid="{00000000-0005-0000-0000-000065000000}"/>
    <cellStyle name="40% - Акцент6 2 3" xfId="233" xr:uid="{00000000-0005-0000-0000-000066000000}"/>
    <cellStyle name="40% - Акцент6 3" xfId="138" xr:uid="{00000000-0005-0000-0000-000067000000}"/>
    <cellStyle name="40% - Акцент6 4" xfId="205" xr:uid="{00000000-0005-0000-0000-000068000000}"/>
    <cellStyle name="40% - Акцент6 5" xfId="253" xr:uid="{00000000-0005-0000-0000-000069000000}"/>
    <cellStyle name="40% - Акцент6 6" xfId="273" xr:uid="{00000000-0005-0000-0000-00006A000000}"/>
    <cellStyle name="40% - Акцент6 7" xfId="293" xr:uid="{00000000-0005-0000-0000-00006B000000}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10" xfId="50" xr:uid="{00000000-0005-0000-0000-000084000000}"/>
    <cellStyle name="Обычный 10 2" xfId="64" xr:uid="{00000000-0005-0000-0000-000085000000}"/>
    <cellStyle name="Обычный 10 2 2" xfId="120" xr:uid="{00000000-0005-0000-0000-000086000000}"/>
    <cellStyle name="Обычный 10 2 3" xfId="187" xr:uid="{00000000-0005-0000-0000-000087000000}"/>
    <cellStyle name="Обычный 10 3" xfId="79" xr:uid="{00000000-0005-0000-0000-000088000000}"/>
    <cellStyle name="Обычный 10 4" xfId="106" xr:uid="{00000000-0005-0000-0000-000089000000}"/>
    <cellStyle name="Обычный 10 5" xfId="173" xr:uid="{00000000-0005-0000-0000-00008A000000}"/>
    <cellStyle name="Обычный 11" xfId="57" xr:uid="{00000000-0005-0000-0000-00008B000000}"/>
    <cellStyle name="Обычный 11 2" xfId="113" xr:uid="{00000000-0005-0000-0000-00008C000000}"/>
    <cellStyle name="Обычный 11 3" xfId="180" xr:uid="{00000000-0005-0000-0000-00008D000000}"/>
    <cellStyle name="Обычный 12" xfId="71" xr:uid="{00000000-0005-0000-0000-00008E000000}"/>
    <cellStyle name="Обычный 12 2" xfId="139" xr:uid="{00000000-0005-0000-0000-00008F000000}"/>
    <cellStyle name="Обычный 12 3" xfId="206" xr:uid="{00000000-0005-0000-0000-000090000000}"/>
    <cellStyle name="Обычный 13" xfId="80" xr:uid="{00000000-0005-0000-0000-000091000000}"/>
    <cellStyle name="Обычный 13 2" xfId="147" xr:uid="{00000000-0005-0000-0000-000092000000}"/>
    <cellStyle name="Обычный 13 3" xfId="214" xr:uid="{00000000-0005-0000-0000-000093000000}"/>
    <cellStyle name="Обычный 14" xfId="234" xr:uid="{00000000-0005-0000-0000-000094000000}"/>
    <cellStyle name="Обычный 15" xfId="254" xr:uid="{00000000-0005-0000-0000-000095000000}"/>
    <cellStyle name="Обычный 16" xfId="274" xr:uid="{00000000-0005-0000-0000-000096000000}"/>
    <cellStyle name="Обычный 17" xfId="41" xr:uid="{00000000-0005-0000-0000-000097000000}"/>
    <cellStyle name="Обычный 2" xfId="42" xr:uid="{00000000-0005-0000-0000-000098000000}"/>
    <cellStyle name="Обычный 3" xfId="44" xr:uid="{00000000-0005-0000-0000-000099000000}"/>
    <cellStyle name="Обычный 4" xfId="43" xr:uid="{00000000-0005-0000-0000-00009A000000}"/>
    <cellStyle name="Обычный 4 10" xfId="275" xr:uid="{00000000-0005-0000-0000-00009B000000}"/>
    <cellStyle name="Обычный 4 2" xfId="51" xr:uid="{00000000-0005-0000-0000-00009C000000}"/>
    <cellStyle name="Обычный 4 2 2" xfId="65" xr:uid="{00000000-0005-0000-0000-00009D000000}"/>
    <cellStyle name="Обычный 4 2 2 2" xfId="121" xr:uid="{00000000-0005-0000-0000-00009E000000}"/>
    <cellStyle name="Обычный 4 2 2 3" xfId="188" xr:uid="{00000000-0005-0000-0000-00009F000000}"/>
    <cellStyle name="Обычный 4 2 3" xfId="107" xr:uid="{00000000-0005-0000-0000-0000A0000000}"/>
    <cellStyle name="Обычный 4 2 4" xfId="174" xr:uid="{00000000-0005-0000-0000-0000A1000000}"/>
    <cellStyle name="Обычный 4 3" xfId="58" xr:uid="{00000000-0005-0000-0000-0000A2000000}"/>
    <cellStyle name="Обычный 4 3 2" xfId="114" xr:uid="{00000000-0005-0000-0000-0000A3000000}"/>
    <cellStyle name="Обычный 4 3 3" xfId="181" xr:uid="{00000000-0005-0000-0000-0000A4000000}"/>
    <cellStyle name="Обычный 4 4" xfId="72" xr:uid="{00000000-0005-0000-0000-0000A5000000}"/>
    <cellStyle name="Обычный 4 4 2" xfId="140" xr:uid="{00000000-0005-0000-0000-0000A6000000}"/>
    <cellStyle name="Обычный 4 4 3" xfId="207" xr:uid="{00000000-0005-0000-0000-0000A7000000}"/>
    <cellStyle name="Обычный 4 5" xfId="81" xr:uid="{00000000-0005-0000-0000-0000A8000000}"/>
    <cellStyle name="Обычный 4 5 2" xfId="148" xr:uid="{00000000-0005-0000-0000-0000A9000000}"/>
    <cellStyle name="Обычный 4 5 3" xfId="215" xr:uid="{00000000-0005-0000-0000-0000AA000000}"/>
    <cellStyle name="Обычный 4 6" xfId="100" xr:uid="{00000000-0005-0000-0000-0000AB000000}"/>
    <cellStyle name="Обычный 4 7" xfId="167" xr:uid="{00000000-0005-0000-0000-0000AC000000}"/>
    <cellStyle name="Обычный 4 8" xfId="235" xr:uid="{00000000-0005-0000-0000-0000AD000000}"/>
    <cellStyle name="Обычный 4 9" xfId="255" xr:uid="{00000000-0005-0000-0000-0000AE000000}"/>
    <cellStyle name="Обычный 5" xfId="45" xr:uid="{00000000-0005-0000-0000-0000AF000000}"/>
    <cellStyle name="Обычный 5 10" xfId="276" xr:uid="{00000000-0005-0000-0000-0000B0000000}"/>
    <cellStyle name="Обычный 5 2" xfId="52" xr:uid="{00000000-0005-0000-0000-0000B1000000}"/>
    <cellStyle name="Обычный 5 2 2" xfId="66" xr:uid="{00000000-0005-0000-0000-0000B2000000}"/>
    <cellStyle name="Обычный 5 2 2 2" xfId="122" xr:uid="{00000000-0005-0000-0000-0000B3000000}"/>
    <cellStyle name="Обычный 5 2 2 3" xfId="189" xr:uid="{00000000-0005-0000-0000-0000B4000000}"/>
    <cellStyle name="Обычный 5 2 3" xfId="108" xr:uid="{00000000-0005-0000-0000-0000B5000000}"/>
    <cellStyle name="Обычный 5 2 4" xfId="175" xr:uid="{00000000-0005-0000-0000-0000B6000000}"/>
    <cellStyle name="Обычный 5 3" xfId="59" xr:uid="{00000000-0005-0000-0000-0000B7000000}"/>
    <cellStyle name="Обычный 5 3 2" xfId="115" xr:uid="{00000000-0005-0000-0000-0000B8000000}"/>
    <cellStyle name="Обычный 5 3 3" xfId="182" xr:uid="{00000000-0005-0000-0000-0000B9000000}"/>
    <cellStyle name="Обычный 5 4" xfId="73" xr:uid="{00000000-0005-0000-0000-0000BA000000}"/>
    <cellStyle name="Обычный 5 4 2" xfId="141" xr:uid="{00000000-0005-0000-0000-0000BB000000}"/>
    <cellStyle name="Обычный 5 4 3" xfId="208" xr:uid="{00000000-0005-0000-0000-0000BC000000}"/>
    <cellStyle name="Обычный 5 5" xfId="82" xr:uid="{00000000-0005-0000-0000-0000BD000000}"/>
    <cellStyle name="Обычный 5 5 2" xfId="149" xr:uid="{00000000-0005-0000-0000-0000BE000000}"/>
    <cellStyle name="Обычный 5 5 3" xfId="216" xr:uid="{00000000-0005-0000-0000-0000BF000000}"/>
    <cellStyle name="Обычный 5 6" xfId="101" xr:uid="{00000000-0005-0000-0000-0000C0000000}"/>
    <cellStyle name="Обычный 5 7" xfId="168" xr:uid="{00000000-0005-0000-0000-0000C1000000}"/>
    <cellStyle name="Обычный 5 8" xfId="236" xr:uid="{00000000-0005-0000-0000-0000C2000000}"/>
    <cellStyle name="Обычный 5 9" xfId="256" xr:uid="{00000000-0005-0000-0000-0000C3000000}"/>
    <cellStyle name="Обычный 6" xfId="46" xr:uid="{00000000-0005-0000-0000-0000C4000000}"/>
    <cellStyle name="Обычный 6 10" xfId="277" xr:uid="{00000000-0005-0000-0000-0000C5000000}"/>
    <cellStyle name="Обычный 6 2" xfId="53" xr:uid="{00000000-0005-0000-0000-0000C6000000}"/>
    <cellStyle name="Обычный 6 2 2" xfId="67" xr:uid="{00000000-0005-0000-0000-0000C7000000}"/>
    <cellStyle name="Обычный 6 2 2 2" xfId="123" xr:uid="{00000000-0005-0000-0000-0000C8000000}"/>
    <cellStyle name="Обычный 6 2 2 3" xfId="190" xr:uid="{00000000-0005-0000-0000-0000C9000000}"/>
    <cellStyle name="Обычный 6 2 3" xfId="109" xr:uid="{00000000-0005-0000-0000-0000CA000000}"/>
    <cellStyle name="Обычный 6 2 4" xfId="176" xr:uid="{00000000-0005-0000-0000-0000CB000000}"/>
    <cellStyle name="Обычный 6 3" xfId="60" xr:uid="{00000000-0005-0000-0000-0000CC000000}"/>
    <cellStyle name="Обычный 6 3 2" xfId="116" xr:uid="{00000000-0005-0000-0000-0000CD000000}"/>
    <cellStyle name="Обычный 6 3 3" xfId="183" xr:uid="{00000000-0005-0000-0000-0000CE000000}"/>
    <cellStyle name="Обычный 6 4" xfId="74" xr:uid="{00000000-0005-0000-0000-0000CF000000}"/>
    <cellStyle name="Обычный 6 4 2" xfId="142" xr:uid="{00000000-0005-0000-0000-0000D0000000}"/>
    <cellStyle name="Обычный 6 4 3" xfId="209" xr:uid="{00000000-0005-0000-0000-0000D1000000}"/>
    <cellStyle name="Обычный 6 5" xfId="83" xr:uid="{00000000-0005-0000-0000-0000D2000000}"/>
    <cellStyle name="Обычный 6 5 2" xfId="150" xr:uid="{00000000-0005-0000-0000-0000D3000000}"/>
    <cellStyle name="Обычный 6 5 3" xfId="217" xr:uid="{00000000-0005-0000-0000-0000D4000000}"/>
    <cellStyle name="Обычный 6 6" xfId="102" xr:uid="{00000000-0005-0000-0000-0000D5000000}"/>
    <cellStyle name="Обычный 6 7" xfId="169" xr:uid="{00000000-0005-0000-0000-0000D6000000}"/>
    <cellStyle name="Обычный 6 8" xfId="237" xr:uid="{00000000-0005-0000-0000-0000D7000000}"/>
    <cellStyle name="Обычный 6 9" xfId="257" xr:uid="{00000000-0005-0000-0000-0000D8000000}"/>
    <cellStyle name="Обычный 7" xfId="47" xr:uid="{00000000-0005-0000-0000-0000D9000000}"/>
    <cellStyle name="Обычный 7 10" xfId="278" xr:uid="{00000000-0005-0000-0000-0000DA000000}"/>
    <cellStyle name="Обычный 7 2" xfId="54" xr:uid="{00000000-0005-0000-0000-0000DB000000}"/>
    <cellStyle name="Обычный 7 2 2" xfId="68" xr:uid="{00000000-0005-0000-0000-0000DC000000}"/>
    <cellStyle name="Обычный 7 2 2 2" xfId="124" xr:uid="{00000000-0005-0000-0000-0000DD000000}"/>
    <cellStyle name="Обычный 7 2 2 3" xfId="191" xr:uid="{00000000-0005-0000-0000-0000DE000000}"/>
    <cellStyle name="Обычный 7 2 3" xfId="110" xr:uid="{00000000-0005-0000-0000-0000DF000000}"/>
    <cellStyle name="Обычный 7 2 4" xfId="177" xr:uid="{00000000-0005-0000-0000-0000E0000000}"/>
    <cellStyle name="Обычный 7 3" xfId="61" xr:uid="{00000000-0005-0000-0000-0000E1000000}"/>
    <cellStyle name="Обычный 7 3 2" xfId="117" xr:uid="{00000000-0005-0000-0000-0000E2000000}"/>
    <cellStyle name="Обычный 7 3 3" xfId="184" xr:uid="{00000000-0005-0000-0000-0000E3000000}"/>
    <cellStyle name="Обычный 7 4" xfId="75" xr:uid="{00000000-0005-0000-0000-0000E4000000}"/>
    <cellStyle name="Обычный 7 4 2" xfId="143" xr:uid="{00000000-0005-0000-0000-0000E5000000}"/>
    <cellStyle name="Обычный 7 4 3" xfId="210" xr:uid="{00000000-0005-0000-0000-0000E6000000}"/>
    <cellStyle name="Обычный 7 5" xfId="84" xr:uid="{00000000-0005-0000-0000-0000E7000000}"/>
    <cellStyle name="Обычный 7 5 2" xfId="151" xr:uid="{00000000-0005-0000-0000-0000E8000000}"/>
    <cellStyle name="Обычный 7 5 3" xfId="218" xr:uid="{00000000-0005-0000-0000-0000E9000000}"/>
    <cellStyle name="Обычный 7 6" xfId="103" xr:uid="{00000000-0005-0000-0000-0000EA000000}"/>
    <cellStyle name="Обычный 7 7" xfId="170" xr:uid="{00000000-0005-0000-0000-0000EB000000}"/>
    <cellStyle name="Обычный 7 8" xfId="238" xr:uid="{00000000-0005-0000-0000-0000EC000000}"/>
    <cellStyle name="Обычный 7 9" xfId="258" xr:uid="{00000000-0005-0000-0000-0000ED000000}"/>
    <cellStyle name="Обычный 8" xfId="48" xr:uid="{00000000-0005-0000-0000-0000EE000000}"/>
    <cellStyle name="Обычный 8 10" xfId="279" xr:uid="{00000000-0005-0000-0000-0000EF000000}"/>
    <cellStyle name="Обычный 8 2" xfId="55" xr:uid="{00000000-0005-0000-0000-0000F0000000}"/>
    <cellStyle name="Обычный 8 2 2" xfId="69" xr:uid="{00000000-0005-0000-0000-0000F1000000}"/>
    <cellStyle name="Обычный 8 2 2 2" xfId="125" xr:uid="{00000000-0005-0000-0000-0000F2000000}"/>
    <cellStyle name="Обычный 8 2 2 3" xfId="192" xr:uid="{00000000-0005-0000-0000-0000F3000000}"/>
    <cellStyle name="Обычный 8 2 3" xfId="111" xr:uid="{00000000-0005-0000-0000-0000F4000000}"/>
    <cellStyle name="Обычный 8 2 4" xfId="178" xr:uid="{00000000-0005-0000-0000-0000F5000000}"/>
    <cellStyle name="Обычный 8 3" xfId="62" xr:uid="{00000000-0005-0000-0000-0000F6000000}"/>
    <cellStyle name="Обычный 8 3 2" xfId="118" xr:uid="{00000000-0005-0000-0000-0000F7000000}"/>
    <cellStyle name="Обычный 8 3 3" xfId="185" xr:uid="{00000000-0005-0000-0000-0000F8000000}"/>
    <cellStyle name="Обычный 8 4" xfId="76" xr:uid="{00000000-0005-0000-0000-0000F9000000}"/>
    <cellStyle name="Обычный 8 4 2" xfId="144" xr:uid="{00000000-0005-0000-0000-0000FA000000}"/>
    <cellStyle name="Обычный 8 4 3" xfId="211" xr:uid="{00000000-0005-0000-0000-0000FB000000}"/>
    <cellStyle name="Обычный 8 5" xfId="85" xr:uid="{00000000-0005-0000-0000-0000FC000000}"/>
    <cellStyle name="Обычный 8 5 2" xfId="152" xr:uid="{00000000-0005-0000-0000-0000FD000000}"/>
    <cellStyle name="Обычный 8 5 3" xfId="219" xr:uid="{00000000-0005-0000-0000-0000FE000000}"/>
    <cellStyle name="Обычный 8 6" xfId="104" xr:uid="{00000000-0005-0000-0000-0000FF000000}"/>
    <cellStyle name="Обычный 8 7" xfId="171" xr:uid="{00000000-0005-0000-0000-000000010000}"/>
    <cellStyle name="Обычный 8 8" xfId="239" xr:uid="{00000000-0005-0000-0000-000001010000}"/>
    <cellStyle name="Обычный 8 9" xfId="259" xr:uid="{00000000-0005-0000-0000-000002010000}"/>
    <cellStyle name="Обычный 9" xfId="49" xr:uid="{00000000-0005-0000-0000-000003010000}"/>
    <cellStyle name="Обычный 9 10" xfId="280" xr:uid="{00000000-0005-0000-0000-000004010000}"/>
    <cellStyle name="Обычный 9 2" xfId="56" xr:uid="{00000000-0005-0000-0000-000005010000}"/>
    <cellStyle name="Обычный 9 2 2" xfId="70" xr:uid="{00000000-0005-0000-0000-000006010000}"/>
    <cellStyle name="Обычный 9 2 2 2" xfId="126" xr:uid="{00000000-0005-0000-0000-000007010000}"/>
    <cellStyle name="Обычный 9 2 2 3" xfId="193" xr:uid="{00000000-0005-0000-0000-000008010000}"/>
    <cellStyle name="Обычный 9 2 3" xfId="112" xr:uid="{00000000-0005-0000-0000-000009010000}"/>
    <cellStyle name="Обычный 9 2 4" xfId="179" xr:uid="{00000000-0005-0000-0000-00000A010000}"/>
    <cellStyle name="Обычный 9 3" xfId="63" xr:uid="{00000000-0005-0000-0000-00000B010000}"/>
    <cellStyle name="Обычный 9 3 2" xfId="119" xr:uid="{00000000-0005-0000-0000-00000C010000}"/>
    <cellStyle name="Обычный 9 3 3" xfId="186" xr:uid="{00000000-0005-0000-0000-00000D010000}"/>
    <cellStyle name="Обычный 9 4" xfId="77" xr:uid="{00000000-0005-0000-0000-00000E010000}"/>
    <cellStyle name="Обычный 9 4 2" xfId="145" xr:uid="{00000000-0005-0000-0000-00000F010000}"/>
    <cellStyle name="Обычный 9 4 3" xfId="212" xr:uid="{00000000-0005-0000-0000-000010010000}"/>
    <cellStyle name="Обычный 9 5" xfId="86" xr:uid="{00000000-0005-0000-0000-000011010000}"/>
    <cellStyle name="Обычный 9 5 2" xfId="153" xr:uid="{00000000-0005-0000-0000-000012010000}"/>
    <cellStyle name="Обычный 9 5 3" xfId="220" xr:uid="{00000000-0005-0000-0000-000013010000}"/>
    <cellStyle name="Обычный 9 6" xfId="105" xr:uid="{00000000-0005-0000-0000-000014010000}"/>
    <cellStyle name="Обычный 9 7" xfId="172" xr:uid="{00000000-0005-0000-0000-000015010000}"/>
    <cellStyle name="Обычный 9 8" xfId="240" xr:uid="{00000000-0005-0000-0000-000016010000}"/>
    <cellStyle name="Обычный 9 9" xfId="260" xr:uid="{00000000-0005-0000-0000-000017010000}"/>
    <cellStyle name="Плохой" xfId="7" builtinId="27" customBuiltin="1"/>
    <cellStyle name="Пояснение" xfId="15" builtinId="53" customBuiltin="1"/>
    <cellStyle name="Примечание 2" xfId="78" xr:uid="{00000000-0005-0000-0000-00001A010000}"/>
    <cellStyle name="Примечание 2 2" xfId="146" xr:uid="{00000000-0005-0000-0000-00001B010000}"/>
    <cellStyle name="Примечание 2 3" xfId="213" xr:uid="{00000000-0005-0000-0000-00001C010000}"/>
    <cellStyle name="Примечание 3" xfId="87" xr:uid="{00000000-0005-0000-0000-00001D010000}"/>
    <cellStyle name="Примечание 3 2" xfId="154" xr:uid="{00000000-0005-0000-0000-00001E010000}"/>
    <cellStyle name="Примечание 3 3" xfId="221" xr:uid="{00000000-0005-0000-0000-00001F010000}"/>
    <cellStyle name="Примечание 4" xfId="241" xr:uid="{00000000-0005-0000-0000-000020010000}"/>
    <cellStyle name="Примечание 5" xfId="261" xr:uid="{00000000-0005-0000-0000-000021010000}"/>
    <cellStyle name="Примечание 6" xfId="281" xr:uid="{00000000-0005-0000-0000-000022010000}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"/>
  <sheetViews>
    <sheetView tabSelected="1" topLeftCell="A25" zoomScale="80" zoomScaleNormal="80" workbookViewId="0">
      <selection activeCell="P8" sqref="P8"/>
    </sheetView>
  </sheetViews>
  <sheetFormatPr defaultColWidth="9.140625" defaultRowHeight="15" x14ac:dyDescent="0.2"/>
  <cols>
    <col min="1" max="1" width="24.28515625" style="2" customWidth="1"/>
    <col min="2" max="3" width="4.42578125" style="3" customWidth="1"/>
    <col min="4" max="4" width="4.7109375" style="3" customWidth="1"/>
    <col min="5" max="5" width="4" style="3" customWidth="1"/>
    <col min="6" max="6" width="4.7109375" style="3" customWidth="1"/>
    <col min="7" max="7" width="7.7109375" style="3" customWidth="1"/>
    <col min="8" max="8" width="4.7109375" style="3" customWidth="1"/>
    <col min="9" max="9" width="10.5703125" style="5" customWidth="1"/>
    <col min="10" max="10" width="10.42578125" style="5" customWidth="1"/>
    <col min="11" max="11" width="8.7109375" style="6" customWidth="1"/>
    <col min="12" max="16384" width="9.140625" style="3"/>
  </cols>
  <sheetData>
    <row r="1" spans="1:14" ht="97.5" customHeight="1" x14ac:dyDescent="0.2">
      <c r="H1" s="1" t="s">
        <v>52</v>
      </c>
      <c r="I1" s="1"/>
      <c r="J1" s="1"/>
      <c r="K1" s="1"/>
      <c r="N1" s="3" t="s">
        <v>44</v>
      </c>
    </row>
    <row r="2" spans="1:14" ht="52.5" customHeight="1" x14ac:dyDescent="0.25">
      <c r="A2" s="4" t="s">
        <v>50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4" x14ac:dyDescent="0.2">
      <c r="J3" s="7" t="s">
        <v>6</v>
      </c>
      <c r="K3" s="7"/>
    </row>
    <row r="4" spans="1:14" x14ac:dyDescent="0.2">
      <c r="A4" s="8" t="s">
        <v>0</v>
      </c>
      <c r="B4" s="9" t="s">
        <v>45</v>
      </c>
      <c r="C4" s="10"/>
      <c r="D4" s="10"/>
      <c r="E4" s="10"/>
      <c r="F4" s="10"/>
      <c r="G4" s="10"/>
      <c r="H4" s="11"/>
      <c r="I4" s="8" t="s">
        <v>46</v>
      </c>
      <c r="J4" s="8" t="s">
        <v>51</v>
      </c>
      <c r="K4" s="12" t="s">
        <v>47</v>
      </c>
    </row>
    <row r="5" spans="1:14" x14ac:dyDescent="0.2">
      <c r="A5" s="13"/>
      <c r="B5" s="14"/>
      <c r="C5" s="15"/>
      <c r="D5" s="15"/>
      <c r="E5" s="15"/>
      <c r="F5" s="15"/>
      <c r="G5" s="15"/>
      <c r="H5" s="16"/>
      <c r="I5" s="13"/>
      <c r="J5" s="13"/>
      <c r="K5" s="17"/>
    </row>
    <row r="6" spans="1:14" ht="79.5" x14ac:dyDescent="0.2">
      <c r="A6" s="18"/>
      <c r="B6" s="19" t="s">
        <v>7</v>
      </c>
      <c r="C6" s="19" t="s">
        <v>8</v>
      </c>
      <c r="D6" s="20" t="s">
        <v>1</v>
      </c>
      <c r="E6" s="21"/>
      <c r="F6" s="21"/>
      <c r="G6" s="22"/>
      <c r="H6" s="19" t="s">
        <v>5</v>
      </c>
      <c r="I6" s="18"/>
      <c r="J6" s="18"/>
      <c r="K6" s="23"/>
    </row>
    <row r="7" spans="1:14" ht="31.5" x14ac:dyDescent="0.25">
      <c r="A7" s="24" t="s">
        <v>2</v>
      </c>
      <c r="B7" s="25">
        <v>10</v>
      </c>
      <c r="C7" s="25"/>
      <c r="D7" s="25"/>
      <c r="E7" s="25"/>
      <c r="F7" s="25"/>
      <c r="G7" s="25"/>
      <c r="H7" s="25"/>
      <c r="I7" s="26">
        <f>I8+I14+I20</f>
        <v>3508.5</v>
      </c>
      <c r="J7" s="26">
        <f>J8+J14+J20</f>
        <v>3498</v>
      </c>
      <c r="K7" s="26">
        <f>J7/I7*100</f>
        <v>99.700726806327495</v>
      </c>
    </row>
    <row r="8" spans="1:14" ht="31.5" x14ac:dyDescent="0.25">
      <c r="A8" s="24" t="s">
        <v>3</v>
      </c>
      <c r="B8" s="27">
        <v>10</v>
      </c>
      <c r="C8" s="27" t="s">
        <v>9</v>
      </c>
      <c r="D8" s="27"/>
      <c r="E8" s="27"/>
      <c r="F8" s="27"/>
      <c r="G8" s="27"/>
      <c r="H8" s="27"/>
      <c r="I8" s="28">
        <f t="shared" ref="I8:J12" si="0">I9</f>
        <v>560</v>
      </c>
      <c r="J8" s="28">
        <f t="shared" si="0"/>
        <v>559.9</v>
      </c>
      <c r="K8" s="26">
        <f t="shared" ref="K8:K30" si="1">J8/I8*100</f>
        <v>99.982142857142847</v>
      </c>
    </row>
    <row r="9" spans="1:14" ht="120" x14ac:dyDescent="0.2">
      <c r="A9" s="29" t="s">
        <v>11</v>
      </c>
      <c r="B9" s="30">
        <v>10</v>
      </c>
      <c r="C9" s="30" t="s">
        <v>9</v>
      </c>
      <c r="D9" s="30" t="s">
        <v>16</v>
      </c>
      <c r="E9" s="30" t="s">
        <v>17</v>
      </c>
      <c r="F9" s="30" t="s">
        <v>18</v>
      </c>
      <c r="G9" s="30" t="s">
        <v>19</v>
      </c>
      <c r="H9" s="30"/>
      <c r="I9" s="31">
        <f t="shared" si="0"/>
        <v>560</v>
      </c>
      <c r="J9" s="31">
        <f t="shared" si="0"/>
        <v>559.9</v>
      </c>
      <c r="K9" s="32">
        <f t="shared" si="1"/>
        <v>99.982142857142847</v>
      </c>
    </row>
    <row r="10" spans="1:14" ht="90" x14ac:dyDescent="0.2">
      <c r="A10" s="29" t="s">
        <v>12</v>
      </c>
      <c r="B10" s="30">
        <v>10</v>
      </c>
      <c r="C10" s="30" t="s">
        <v>9</v>
      </c>
      <c r="D10" s="30" t="s">
        <v>16</v>
      </c>
      <c r="E10" s="30">
        <v>1</v>
      </c>
      <c r="F10" s="30" t="s">
        <v>18</v>
      </c>
      <c r="G10" s="30" t="s">
        <v>19</v>
      </c>
      <c r="H10" s="30"/>
      <c r="I10" s="31">
        <f t="shared" si="0"/>
        <v>560</v>
      </c>
      <c r="J10" s="31">
        <f t="shared" si="0"/>
        <v>559.9</v>
      </c>
      <c r="K10" s="32">
        <f t="shared" si="1"/>
        <v>99.982142857142847</v>
      </c>
    </row>
    <row r="11" spans="1:14" ht="90" x14ac:dyDescent="0.2">
      <c r="A11" s="29" t="s">
        <v>13</v>
      </c>
      <c r="B11" s="30">
        <v>10</v>
      </c>
      <c r="C11" s="30" t="s">
        <v>9</v>
      </c>
      <c r="D11" s="30" t="s">
        <v>16</v>
      </c>
      <c r="E11" s="30" t="s">
        <v>20</v>
      </c>
      <c r="F11" s="30" t="s">
        <v>9</v>
      </c>
      <c r="G11" s="30" t="s">
        <v>19</v>
      </c>
      <c r="H11" s="30"/>
      <c r="I11" s="31">
        <f t="shared" si="0"/>
        <v>560</v>
      </c>
      <c r="J11" s="31">
        <f t="shared" si="0"/>
        <v>559.9</v>
      </c>
      <c r="K11" s="32">
        <f t="shared" si="1"/>
        <v>99.982142857142847</v>
      </c>
    </row>
    <row r="12" spans="1:14" ht="135" x14ac:dyDescent="0.2">
      <c r="A12" s="29" t="s">
        <v>14</v>
      </c>
      <c r="B12" s="30" t="s">
        <v>21</v>
      </c>
      <c r="C12" s="30" t="s">
        <v>9</v>
      </c>
      <c r="D12" s="30" t="s">
        <v>16</v>
      </c>
      <c r="E12" s="30" t="s">
        <v>20</v>
      </c>
      <c r="F12" s="30" t="s">
        <v>9</v>
      </c>
      <c r="G12" s="30" t="s">
        <v>10</v>
      </c>
      <c r="H12" s="30"/>
      <c r="I12" s="31">
        <f>I13</f>
        <v>560</v>
      </c>
      <c r="J12" s="31">
        <f t="shared" si="0"/>
        <v>559.9</v>
      </c>
      <c r="K12" s="32">
        <f t="shared" si="1"/>
        <v>99.982142857142847</v>
      </c>
    </row>
    <row r="13" spans="1:14" ht="45" x14ac:dyDescent="0.2">
      <c r="A13" s="33" t="s">
        <v>15</v>
      </c>
      <c r="B13" s="30">
        <v>10</v>
      </c>
      <c r="C13" s="30" t="s">
        <v>9</v>
      </c>
      <c r="D13" s="30" t="s">
        <v>16</v>
      </c>
      <c r="E13" s="30">
        <v>1</v>
      </c>
      <c r="F13" s="30" t="s">
        <v>9</v>
      </c>
      <c r="G13" s="30" t="s">
        <v>10</v>
      </c>
      <c r="H13" s="30" t="s">
        <v>22</v>
      </c>
      <c r="I13" s="31">
        <v>560</v>
      </c>
      <c r="J13" s="31">
        <v>559.9</v>
      </c>
      <c r="K13" s="32">
        <f t="shared" si="1"/>
        <v>99.982142857142847</v>
      </c>
    </row>
    <row r="14" spans="1:14" ht="47.25" x14ac:dyDescent="0.25">
      <c r="A14" s="24" t="s">
        <v>4</v>
      </c>
      <c r="B14" s="27">
        <v>10</v>
      </c>
      <c r="C14" s="27" t="s">
        <v>23</v>
      </c>
      <c r="D14" s="27"/>
      <c r="E14" s="27"/>
      <c r="F14" s="27"/>
      <c r="G14" s="27"/>
      <c r="H14" s="27"/>
      <c r="I14" s="28">
        <f>I15</f>
        <v>735</v>
      </c>
      <c r="J14" s="28">
        <f>J15</f>
        <v>735</v>
      </c>
      <c r="K14" s="26">
        <f t="shared" si="1"/>
        <v>100</v>
      </c>
    </row>
    <row r="15" spans="1:14" ht="120" x14ac:dyDescent="0.2">
      <c r="A15" s="29" t="s">
        <v>11</v>
      </c>
      <c r="B15" s="30">
        <v>10</v>
      </c>
      <c r="C15" s="30" t="s">
        <v>23</v>
      </c>
      <c r="D15" s="30" t="s">
        <v>16</v>
      </c>
      <c r="E15" s="30" t="s">
        <v>17</v>
      </c>
      <c r="F15" s="30" t="s">
        <v>18</v>
      </c>
      <c r="G15" s="30" t="s">
        <v>19</v>
      </c>
      <c r="H15" s="30"/>
      <c r="I15" s="31">
        <f>I16</f>
        <v>735</v>
      </c>
      <c r="J15" s="31">
        <f>J16</f>
        <v>735</v>
      </c>
      <c r="K15" s="32">
        <f t="shared" si="1"/>
        <v>100</v>
      </c>
    </row>
    <row r="16" spans="1:14" ht="90" x14ac:dyDescent="0.2">
      <c r="A16" s="29" t="s">
        <v>24</v>
      </c>
      <c r="B16" s="30" t="s">
        <v>21</v>
      </c>
      <c r="C16" s="30" t="s">
        <v>23</v>
      </c>
      <c r="D16" s="30" t="s">
        <v>16</v>
      </c>
      <c r="E16" s="30" t="s">
        <v>20</v>
      </c>
      <c r="F16" s="30" t="s">
        <v>18</v>
      </c>
      <c r="G16" s="30" t="s">
        <v>19</v>
      </c>
      <c r="H16" s="30"/>
      <c r="I16" s="31">
        <f t="shared" ref="I16:J18" si="2">I17</f>
        <v>735</v>
      </c>
      <c r="J16" s="31">
        <f t="shared" si="2"/>
        <v>735</v>
      </c>
      <c r="K16" s="32">
        <f t="shared" si="1"/>
        <v>100</v>
      </c>
    </row>
    <row r="17" spans="1:11" ht="150" x14ac:dyDescent="0.2">
      <c r="A17" s="29" t="s">
        <v>25</v>
      </c>
      <c r="B17" s="30" t="s">
        <v>21</v>
      </c>
      <c r="C17" s="30" t="s">
        <v>23</v>
      </c>
      <c r="D17" s="30" t="s">
        <v>16</v>
      </c>
      <c r="E17" s="30" t="s">
        <v>20</v>
      </c>
      <c r="F17" s="30" t="s">
        <v>9</v>
      </c>
      <c r="G17" s="30" t="s">
        <v>19</v>
      </c>
      <c r="H17" s="30"/>
      <c r="I17" s="31">
        <f t="shared" si="2"/>
        <v>735</v>
      </c>
      <c r="J17" s="31">
        <f t="shared" si="2"/>
        <v>735</v>
      </c>
      <c r="K17" s="32">
        <f t="shared" si="1"/>
        <v>100</v>
      </c>
    </row>
    <row r="18" spans="1:11" ht="75" x14ac:dyDescent="0.2">
      <c r="A18" s="29" t="s">
        <v>26</v>
      </c>
      <c r="B18" s="30" t="s">
        <v>21</v>
      </c>
      <c r="C18" s="30" t="s">
        <v>23</v>
      </c>
      <c r="D18" s="30" t="s">
        <v>16</v>
      </c>
      <c r="E18" s="30" t="s">
        <v>20</v>
      </c>
      <c r="F18" s="30" t="s">
        <v>9</v>
      </c>
      <c r="G18" s="30" t="s">
        <v>28</v>
      </c>
      <c r="H18" s="30"/>
      <c r="I18" s="31">
        <f>I19</f>
        <v>735</v>
      </c>
      <c r="J18" s="31">
        <f t="shared" si="2"/>
        <v>735</v>
      </c>
      <c r="K18" s="32">
        <f t="shared" si="1"/>
        <v>100</v>
      </c>
    </row>
    <row r="19" spans="1:11" ht="45" x14ac:dyDescent="0.2">
      <c r="A19" s="33" t="s">
        <v>15</v>
      </c>
      <c r="B19" s="30" t="s">
        <v>21</v>
      </c>
      <c r="C19" s="30" t="s">
        <v>23</v>
      </c>
      <c r="D19" s="30" t="s">
        <v>16</v>
      </c>
      <c r="E19" s="30" t="s">
        <v>20</v>
      </c>
      <c r="F19" s="30" t="s">
        <v>9</v>
      </c>
      <c r="G19" s="30" t="s">
        <v>28</v>
      </c>
      <c r="H19" s="30" t="s">
        <v>22</v>
      </c>
      <c r="I19" s="31">
        <v>735</v>
      </c>
      <c r="J19" s="31">
        <v>735</v>
      </c>
      <c r="K19" s="32">
        <f t="shared" si="1"/>
        <v>100</v>
      </c>
    </row>
    <row r="20" spans="1:11" ht="31.5" x14ac:dyDescent="0.25">
      <c r="A20" s="24" t="s">
        <v>29</v>
      </c>
      <c r="B20" s="27">
        <v>10</v>
      </c>
      <c r="C20" s="27" t="s">
        <v>30</v>
      </c>
      <c r="D20" s="27"/>
      <c r="E20" s="27"/>
      <c r="F20" s="27"/>
      <c r="G20" s="27"/>
      <c r="H20" s="27"/>
      <c r="I20" s="28">
        <f>I21+I26</f>
        <v>2213.5</v>
      </c>
      <c r="J20" s="28">
        <f>J21+J26</f>
        <v>2203.1</v>
      </c>
      <c r="K20" s="26">
        <f t="shared" si="1"/>
        <v>99.530155861757393</v>
      </c>
    </row>
    <row r="21" spans="1:11" ht="120" x14ac:dyDescent="0.2">
      <c r="A21" s="29" t="s">
        <v>31</v>
      </c>
      <c r="B21" s="30" t="s">
        <v>21</v>
      </c>
      <c r="C21" s="30" t="s">
        <v>30</v>
      </c>
      <c r="D21" s="30" t="s">
        <v>9</v>
      </c>
      <c r="E21" s="30" t="s">
        <v>17</v>
      </c>
      <c r="F21" s="30" t="s">
        <v>18</v>
      </c>
      <c r="G21" s="30" t="s">
        <v>19</v>
      </c>
      <c r="H21" s="30"/>
      <c r="I21" s="31">
        <f t="shared" ref="I21:J24" si="3">I22</f>
        <v>1907</v>
      </c>
      <c r="J21" s="31">
        <f t="shared" si="3"/>
        <v>1907</v>
      </c>
      <c r="K21" s="32">
        <f t="shared" si="1"/>
        <v>100</v>
      </c>
    </row>
    <row r="22" spans="1:11" ht="60" x14ac:dyDescent="0.2">
      <c r="A22" s="29" t="s">
        <v>32</v>
      </c>
      <c r="B22" s="30" t="s">
        <v>21</v>
      </c>
      <c r="C22" s="30" t="s">
        <v>30</v>
      </c>
      <c r="D22" s="30" t="s">
        <v>9</v>
      </c>
      <c r="E22" s="30" t="s">
        <v>20</v>
      </c>
      <c r="F22" s="30" t="s">
        <v>18</v>
      </c>
      <c r="G22" s="30" t="s">
        <v>19</v>
      </c>
      <c r="H22" s="30"/>
      <c r="I22" s="31">
        <f t="shared" si="3"/>
        <v>1907</v>
      </c>
      <c r="J22" s="31">
        <f t="shared" si="3"/>
        <v>1907</v>
      </c>
      <c r="K22" s="32">
        <f t="shared" si="1"/>
        <v>100</v>
      </c>
    </row>
    <row r="23" spans="1:11" ht="105" x14ac:dyDescent="0.2">
      <c r="A23" s="29" t="s">
        <v>33</v>
      </c>
      <c r="B23" s="30" t="s">
        <v>21</v>
      </c>
      <c r="C23" s="30" t="s">
        <v>30</v>
      </c>
      <c r="D23" s="30" t="s">
        <v>9</v>
      </c>
      <c r="E23" s="30" t="s">
        <v>20</v>
      </c>
      <c r="F23" s="30" t="s">
        <v>27</v>
      </c>
      <c r="G23" s="30" t="s">
        <v>19</v>
      </c>
      <c r="H23" s="30"/>
      <c r="I23" s="31">
        <f>I24</f>
        <v>1907</v>
      </c>
      <c r="J23" s="31">
        <f>J24</f>
        <v>1907</v>
      </c>
      <c r="K23" s="32">
        <f t="shared" si="1"/>
        <v>100</v>
      </c>
    </row>
    <row r="24" spans="1:11" ht="409.5" x14ac:dyDescent="0.2">
      <c r="A24" s="29" t="s">
        <v>34</v>
      </c>
      <c r="B24" s="30" t="s">
        <v>21</v>
      </c>
      <c r="C24" s="30" t="s">
        <v>30</v>
      </c>
      <c r="D24" s="30" t="s">
        <v>9</v>
      </c>
      <c r="E24" s="30" t="s">
        <v>20</v>
      </c>
      <c r="F24" s="30" t="s">
        <v>39</v>
      </c>
      <c r="G24" s="30" t="s">
        <v>40</v>
      </c>
      <c r="H24" s="30"/>
      <c r="I24" s="31">
        <f t="shared" si="3"/>
        <v>1907</v>
      </c>
      <c r="J24" s="31">
        <f t="shared" si="3"/>
        <v>1907</v>
      </c>
      <c r="K24" s="32">
        <f t="shared" si="1"/>
        <v>100</v>
      </c>
    </row>
    <row r="25" spans="1:11" ht="45" x14ac:dyDescent="0.2">
      <c r="A25" s="33" t="s">
        <v>15</v>
      </c>
      <c r="B25" s="30" t="s">
        <v>21</v>
      </c>
      <c r="C25" s="30" t="s">
        <v>30</v>
      </c>
      <c r="D25" s="30" t="s">
        <v>9</v>
      </c>
      <c r="E25" s="30" t="s">
        <v>20</v>
      </c>
      <c r="F25" s="30" t="s">
        <v>39</v>
      </c>
      <c r="G25" s="30" t="s">
        <v>40</v>
      </c>
      <c r="H25" s="30" t="s">
        <v>22</v>
      </c>
      <c r="I25" s="31">
        <v>1907</v>
      </c>
      <c r="J25" s="31">
        <v>1907</v>
      </c>
      <c r="K25" s="32">
        <f t="shared" si="1"/>
        <v>100</v>
      </c>
    </row>
    <row r="26" spans="1:11" ht="153.75" customHeight="1" x14ac:dyDescent="0.2">
      <c r="A26" s="29" t="s">
        <v>35</v>
      </c>
      <c r="B26" s="30" t="s">
        <v>21</v>
      </c>
      <c r="C26" s="30" t="s">
        <v>30</v>
      </c>
      <c r="D26" s="30" t="s">
        <v>9</v>
      </c>
      <c r="E26" s="30" t="s">
        <v>27</v>
      </c>
      <c r="F26" s="30" t="s">
        <v>18</v>
      </c>
      <c r="G26" s="30" t="s">
        <v>19</v>
      </c>
      <c r="H26" s="30"/>
      <c r="I26" s="31">
        <f>I27+I29</f>
        <v>306.5</v>
      </c>
      <c r="J26" s="31">
        <f>J27+J29</f>
        <v>296.10000000000002</v>
      </c>
      <c r="K26" s="32">
        <f t="shared" si="1"/>
        <v>96.606851549755319</v>
      </c>
    </row>
    <row r="27" spans="1:11" ht="75" x14ac:dyDescent="0.2">
      <c r="A27" s="33" t="s">
        <v>36</v>
      </c>
      <c r="B27" s="30" t="s">
        <v>21</v>
      </c>
      <c r="C27" s="30" t="s">
        <v>30</v>
      </c>
      <c r="D27" s="30" t="s">
        <v>9</v>
      </c>
      <c r="E27" s="30" t="s">
        <v>27</v>
      </c>
      <c r="F27" s="30" t="s">
        <v>30</v>
      </c>
      <c r="G27" s="30" t="s">
        <v>41</v>
      </c>
      <c r="H27" s="30"/>
      <c r="I27" s="31">
        <f>I28</f>
        <v>234.9</v>
      </c>
      <c r="J27" s="31">
        <f t="shared" ref="J27" si="4">J28</f>
        <v>225.9</v>
      </c>
      <c r="K27" s="32">
        <f t="shared" si="1"/>
        <v>96.168582375478934</v>
      </c>
    </row>
    <row r="28" spans="1:11" ht="45" x14ac:dyDescent="0.2">
      <c r="A28" s="33" t="s">
        <v>15</v>
      </c>
      <c r="B28" s="30" t="s">
        <v>21</v>
      </c>
      <c r="C28" s="30" t="s">
        <v>30</v>
      </c>
      <c r="D28" s="30" t="s">
        <v>9</v>
      </c>
      <c r="E28" s="30" t="s">
        <v>27</v>
      </c>
      <c r="F28" s="30" t="s">
        <v>30</v>
      </c>
      <c r="G28" s="30" t="s">
        <v>41</v>
      </c>
      <c r="H28" s="30" t="s">
        <v>22</v>
      </c>
      <c r="I28" s="31">
        <v>234.9</v>
      </c>
      <c r="J28" s="31">
        <v>225.9</v>
      </c>
      <c r="K28" s="32">
        <f t="shared" si="1"/>
        <v>96.168582375478934</v>
      </c>
    </row>
    <row r="29" spans="1:11" ht="75" x14ac:dyDescent="0.2">
      <c r="A29" s="33" t="s">
        <v>37</v>
      </c>
      <c r="B29" s="30" t="s">
        <v>21</v>
      </c>
      <c r="C29" s="30" t="s">
        <v>30</v>
      </c>
      <c r="D29" s="30" t="s">
        <v>9</v>
      </c>
      <c r="E29" s="30" t="s">
        <v>27</v>
      </c>
      <c r="F29" s="30" t="s">
        <v>16</v>
      </c>
      <c r="G29" s="30" t="s">
        <v>38</v>
      </c>
      <c r="H29" s="30"/>
      <c r="I29" s="31">
        <f>I30</f>
        <v>71.599999999999994</v>
      </c>
      <c r="J29" s="31">
        <f t="shared" ref="J29" si="5">J30</f>
        <v>70.2</v>
      </c>
      <c r="K29" s="32">
        <f t="shared" si="1"/>
        <v>98.044692737430182</v>
      </c>
    </row>
    <row r="30" spans="1:11" ht="45" x14ac:dyDescent="0.2">
      <c r="A30" s="33" t="s">
        <v>15</v>
      </c>
      <c r="B30" s="30" t="s">
        <v>21</v>
      </c>
      <c r="C30" s="30" t="s">
        <v>30</v>
      </c>
      <c r="D30" s="30" t="s">
        <v>9</v>
      </c>
      <c r="E30" s="30" t="s">
        <v>27</v>
      </c>
      <c r="F30" s="30" t="s">
        <v>16</v>
      </c>
      <c r="G30" s="30" t="s">
        <v>38</v>
      </c>
      <c r="H30" s="30" t="s">
        <v>22</v>
      </c>
      <c r="I30" s="31">
        <v>71.599999999999994</v>
      </c>
      <c r="J30" s="31">
        <v>70.2</v>
      </c>
      <c r="K30" s="32">
        <f t="shared" si="1"/>
        <v>98.044692737430182</v>
      </c>
    </row>
    <row r="31" spans="1:11" ht="27" customHeight="1" x14ac:dyDescent="0.25">
      <c r="A31" s="34" t="s">
        <v>49</v>
      </c>
      <c r="B31" s="35"/>
      <c r="C31" s="35"/>
      <c r="D31" s="35"/>
      <c r="E31" s="35"/>
      <c r="F31" s="35"/>
      <c r="G31" s="35"/>
      <c r="H31" s="36"/>
      <c r="I31" s="28">
        <f>I8+I14+I20</f>
        <v>3508.5</v>
      </c>
      <c r="J31" s="28">
        <f>J8+J14+J20</f>
        <v>3498</v>
      </c>
      <c r="K31" s="28">
        <f>J31/I31*100</f>
        <v>99.700726806327495</v>
      </c>
    </row>
    <row r="32" spans="1:11" ht="83.25" customHeight="1" x14ac:dyDescent="0.2">
      <c r="A32" s="37" t="s">
        <v>43</v>
      </c>
      <c r="B32" s="37"/>
      <c r="C32" s="37"/>
      <c r="D32" s="37"/>
      <c r="E32" s="37"/>
      <c r="F32" s="37"/>
      <c r="J32" s="38" t="s">
        <v>42</v>
      </c>
      <c r="K32" s="38"/>
    </row>
    <row r="33" spans="1:1" x14ac:dyDescent="0.2">
      <c r="A33" s="39"/>
    </row>
    <row r="34" spans="1:1" x14ac:dyDescent="0.2">
      <c r="A34" s="39" t="s">
        <v>48</v>
      </c>
    </row>
    <row r="35" spans="1:1" x14ac:dyDescent="0.2">
      <c r="A35" s="39"/>
    </row>
  </sheetData>
  <mergeCells count="12">
    <mergeCell ref="H1:K1"/>
    <mergeCell ref="J32:K32"/>
    <mergeCell ref="A2:K2"/>
    <mergeCell ref="A4:A6"/>
    <mergeCell ref="D6:G6"/>
    <mergeCell ref="B4:H5"/>
    <mergeCell ref="I4:I6"/>
    <mergeCell ref="J4:J6"/>
    <mergeCell ref="K4:K6"/>
    <mergeCell ref="A31:H31"/>
    <mergeCell ref="A32:F32"/>
    <mergeCell ref="J3:K3"/>
  </mergeCells>
  <pageMargins left="0.98425196850393704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2022-03-25T11:13:03Z</dcterms:modified>
</cp:coreProperties>
</file>